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erver\DISK\部門別\経理課\用紙\インボイス関係\"/>
    </mc:Choice>
  </mc:AlternateContent>
  <xr:revisionPtr revIDLastSave="0" documentId="13_ncr:1_{EB8E01CF-8711-4BFB-813F-65C80C677240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請求書記入例" sheetId="8" r:id="rId1"/>
    <sheet name="請求書" sheetId="7" r:id="rId2"/>
  </sheets>
  <definedNames>
    <definedName name="_xlnm.Print_Area" localSheetId="1">請求書!$A$1:$L$47</definedName>
    <definedName name="_xlnm.Print_Area" localSheetId="0">請求書記入例!$A$1:$L$47</definedName>
  </definedNames>
  <calcPr calcId="181029"/>
</workbook>
</file>

<file path=xl/calcChain.xml><?xml version="1.0" encoding="utf-8"?>
<calcChain xmlns="http://schemas.openxmlformats.org/spreadsheetml/2006/main">
  <c r="K22" i="7" l="1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D45" i="8"/>
  <c r="G45" i="8" s="1"/>
  <c r="D44" i="8"/>
  <c r="G44" i="8" s="1"/>
  <c r="K45" i="8" s="1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44" i="8" s="1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D45" i="7"/>
  <c r="G45" i="7" s="1"/>
  <c r="D44" i="7" l="1"/>
  <c r="G44" i="7" s="1"/>
  <c r="K45" i="7" s="1"/>
  <c r="K44" i="7"/>
  <c r="K46" i="8"/>
  <c r="K4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中澤政人</author>
  </authors>
  <commentList>
    <comment ref="H3" authorId="0" shapeId="0" xr:uid="{54E94DC0-950E-4ABA-ABC8-90B8717D4C7E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適格請求書発行事業者登録番号</t>
        </r>
      </text>
    </comment>
    <comment ref="C4" authorId="0" shapeId="0" xr:uid="{3724D7B5-C15A-4B59-B38A-2C7598C4599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弊社発注者に工事№を確認して下さい
</t>
        </r>
      </text>
    </comment>
    <comment ref="C6" authorId="0" shapeId="0" xr:uid="{D79F05BA-5743-4436-AE02-46D168654DFC}">
      <text>
        <r>
          <rPr>
            <b/>
            <sz val="9"/>
            <color indexed="81"/>
            <rFont val="MS P ゴシック"/>
            <family val="3"/>
            <charset val="128"/>
          </rPr>
          <t>光建工業㈱担当者</t>
        </r>
      </text>
    </comment>
    <comment ref="B9" authorId="0" shapeId="0" xr:uid="{A8DBB999-BFF2-42DC-81BE-C51A64944C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注文書を発行済みの場合入力
</t>
        </r>
      </text>
    </comment>
    <comment ref="D9" authorId="0" shapeId="0" xr:uid="{993030A9-58BA-40C1-86CC-E8573DF362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請求書発行時までの請求額(受領額）
</t>
        </r>
      </text>
    </comment>
    <comment ref="I9" authorId="0" shapeId="0" xr:uid="{D3EA37E7-0ADE-4609-96FB-CC3736B611CB}">
      <text>
        <r>
          <rPr>
            <b/>
            <sz val="9"/>
            <color indexed="81"/>
            <rFont val="MS P ゴシック"/>
            <family val="3"/>
            <charset val="128"/>
          </rPr>
          <t>消費税区分は、リストから選択して下さい</t>
        </r>
      </text>
    </comment>
    <comment ref="J11" authorId="0" shapeId="0" xr:uid="{5F5030B5-90ED-44A1-BC65-9954533ADD7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税抜金額の単価を入力して下さい。
金額(税抜)・合計等は自動で計算されます。
</t>
        </r>
      </text>
    </comment>
  </commentList>
</comments>
</file>

<file path=xl/sharedStrings.xml><?xml version="1.0" encoding="utf-8"?>
<sst xmlns="http://schemas.openxmlformats.org/spreadsheetml/2006/main" count="68" uniqueCount="38">
  <si>
    <t>住　所</t>
    <rPh sb="0" eb="1">
      <t>ジュウ</t>
    </rPh>
    <rPh sb="2" eb="3">
      <t>ショ</t>
    </rPh>
    <phoneticPr fontId="2"/>
  </si>
  <si>
    <t>消費税</t>
    <rPh sb="0" eb="3">
      <t>ショウヒゼイ</t>
    </rPh>
    <phoneticPr fontId="2"/>
  </si>
  <si>
    <t>単　価</t>
    <rPh sb="0" eb="1">
      <t>タン</t>
    </rPh>
    <rPh sb="2" eb="3">
      <t>アタイ</t>
    </rPh>
    <phoneticPr fontId="2"/>
  </si>
  <si>
    <t>【記入例】</t>
    <rPh sb="1" eb="3">
      <t>キニュウ</t>
    </rPh>
    <rPh sb="3" eb="4">
      <t>レイ</t>
    </rPh>
    <phoneticPr fontId="2"/>
  </si>
  <si>
    <t>税率</t>
    <rPh sb="0" eb="2">
      <t>ゼイリツ</t>
    </rPh>
    <phoneticPr fontId="2"/>
  </si>
  <si>
    <t>工事名：</t>
    <rPh sb="0" eb="2">
      <t>コウジ</t>
    </rPh>
    <rPh sb="2" eb="3">
      <t>メイ</t>
    </rPh>
    <phoneticPr fontId="2"/>
  </si>
  <si>
    <t>工事番号：</t>
    <rPh sb="0" eb="2">
      <t>コウジ</t>
    </rPh>
    <rPh sb="2" eb="4">
      <t>バンゴウ</t>
    </rPh>
    <phoneticPr fontId="2"/>
  </si>
  <si>
    <t>日付</t>
    <rPh sb="0" eb="2">
      <t>ヒヅケ</t>
    </rPh>
    <phoneticPr fontId="2"/>
  </si>
  <si>
    <t>注文№</t>
    <rPh sb="0" eb="2">
      <t>チュウモン</t>
    </rPh>
    <phoneticPr fontId="2"/>
  </si>
  <si>
    <t>数量</t>
    <rPh sb="0" eb="1">
      <t>カズ</t>
    </rPh>
    <rPh sb="1" eb="2">
      <t>リョウ</t>
    </rPh>
    <phoneticPr fontId="2"/>
  </si>
  <si>
    <t>光建工業株式会社　御中</t>
    <rPh sb="0" eb="2">
      <t>コウケン</t>
    </rPh>
    <rPh sb="2" eb="4">
      <t>コウギョウ</t>
    </rPh>
    <rPh sb="4" eb="6">
      <t>カブシキ</t>
    </rPh>
    <rPh sb="6" eb="8">
      <t>カイシャ</t>
    </rPh>
    <rPh sb="9" eb="11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</si>
  <si>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</si>
  <si>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税抜金額</t>
    <rPh sb="0" eb="2">
      <t>ゼイヌキ</t>
    </rPh>
    <rPh sb="2" eb="4">
      <t>キンガク</t>
    </rPh>
    <phoneticPr fontId="2"/>
  </si>
  <si>
    <t>合計</t>
    <rPh sb="0" eb="2">
      <t>ゴウケイ</t>
    </rPh>
    <phoneticPr fontId="2"/>
  </si>
  <si>
    <t>８％対象合計</t>
    <rPh sb="2" eb="4">
      <t>タイショウ</t>
    </rPh>
    <rPh sb="4" eb="6">
      <t>ゴウケイ</t>
    </rPh>
    <phoneticPr fontId="2"/>
  </si>
  <si>
    <t>１０％対象合計</t>
    <rPh sb="3" eb="5">
      <t>タイショウ</t>
    </rPh>
    <rPh sb="5" eb="7">
      <t>ゴウケイ</t>
    </rPh>
    <phoneticPr fontId="2"/>
  </si>
  <si>
    <t xml:space="preserve"> 工 事 別 請 求 書 </t>
    <rPh sb="1" eb="2">
      <t>コウ</t>
    </rPh>
    <rPh sb="3" eb="4">
      <t>コト</t>
    </rPh>
    <rPh sb="5" eb="6">
      <t>ベツ</t>
    </rPh>
    <rPh sb="7" eb="8">
      <t>ショウ</t>
    </rPh>
    <rPh sb="9" eb="10">
      <t>モトム</t>
    </rPh>
    <rPh sb="11" eb="12">
      <t>ショ</t>
    </rPh>
    <phoneticPr fontId="2"/>
  </si>
  <si>
    <t>1850-01</t>
    <phoneticPr fontId="2"/>
  </si>
  <si>
    <t>発注担当者：</t>
    <rPh sb="0" eb="2">
      <t>ハッチュウ</t>
    </rPh>
    <rPh sb="2" eb="5">
      <t>タントウシャ</t>
    </rPh>
    <phoneticPr fontId="2"/>
  </si>
  <si>
    <t>ＴＥＬ・ＦＡＸ</t>
    <phoneticPr fontId="2"/>
  </si>
  <si>
    <t>発注額</t>
    <rPh sb="0" eb="2">
      <t>ハッチュウ</t>
    </rPh>
    <rPh sb="2" eb="3">
      <t>ガク</t>
    </rPh>
    <phoneticPr fontId="2"/>
  </si>
  <si>
    <t>請求済額</t>
    <rPh sb="0" eb="2">
      <t>セイキュウ</t>
    </rPh>
    <rPh sb="2" eb="3">
      <t>スミ</t>
    </rPh>
    <rPh sb="3" eb="4">
      <t>ガク</t>
    </rPh>
    <phoneticPr fontId="2"/>
  </si>
  <si>
    <t>発行日</t>
    <rPh sb="0" eb="2">
      <t>ハッコウ</t>
    </rPh>
    <rPh sb="2" eb="3">
      <t>ビ</t>
    </rPh>
    <phoneticPr fontId="2"/>
  </si>
  <si>
    <t>金額(税抜)</t>
    <rPh sb="0" eb="1">
      <t>キン</t>
    </rPh>
    <rPh sb="1" eb="2">
      <t>ガク</t>
    </rPh>
    <rPh sb="3" eb="5">
      <t>ゼイヌキ</t>
    </rPh>
    <phoneticPr fontId="2"/>
  </si>
  <si>
    <t>024-941-3200</t>
  </si>
  <si>
    <t>024-941-3737</t>
  </si>
  <si>
    <t>契約締結済の場合は記入</t>
    <rPh sb="0" eb="2">
      <t>ケイヤク</t>
    </rPh>
    <rPh sb="2" eb="4">
      <t>テイケツ</t>
    </rPh>
    <rPh sb="4" eb="5">
      <t>スミ</t>
    </rPh>
    <rPh sb="6" eb="8">
      <t>バアイ</t>
    </rPh>
    <rPh sb="9" eb="11">
      <t>キニュウ</t>
    </rPh>
    <phoneticPr fontId="2"/>
  </si>
  <si>
    <t>備考</t>
    <rPh sb="0" eb="1">
      <t>ソナエ</t>
    </rPh>
    <rPh sb="1" eb="2">
      <t>コウ</t>
    </rPh>
    <phoneticPr fontId="2"/>
  </si>
  <si>
    <t>工事内容／品　名</t>
    <rPh sb="0" eb="2">
      <t>コウジ</t>
    </rPh>
    <rPh sb="2" eb="4">
      <t>ナイヨウ</t>
    </rPh>
    <rPh sb="5" eb="6">
      <t>ヒン</t>
    </rPh>
    <rPh sb="7" eb="8">
      <t>メイ</t>
    </rPh>
    <phoneticPr fontId="2"/>
  </si>
  <si>
    <t>仮設工事</t>
    <rPh sb="0" eb="2">
      <t>カセツ</t>
    </rPh>
    <rPh sb="2" eb="4">
      <t>コウジ</t>
    </rPh>
    <phoneticPr fontId="2"/>
  </si>
  <si>
    <t>会社名</t>
    <rPh sb="0" eb="3">
      <t>カイシャメイメイ</t>
    </rPh>
    <phoneticPr fontId="2"/>
  </si>
  <si>
    <t>福島県郡山市方八町二丁目１３番９号</t>
    <rPh sb="0" eb="3">
      <t>フクシマケン</t>
    </rPh>
    <rPh sb="3" eb="6">
      <t>コオリヤマシ</t>
    </rPh>
    <rPh sb="6" eb="9">
      <t>ホウハッチョウ</t>
    </rPh>
    <rPh sb="9" eb="10">
      <t>２</t>
    </rPh>
    <rPh sb="10" eb="12">
      <t>チョウメ</t>
    </rPh>
    <rPh sb="14" eb="15">
      <t>バン</t>
    </rPh>
    <rPh sb="16" eb="17">
      <t>ゴウ</t>
    </rPh>
    <phoneticPr fontId="2"/>
  </si>
  <si>
    <t>(税抜) 消費税</t>
    <rPh sb="1" eb="3">
      <t>ゼイヌキ</t>
    </rPh>
    <rPh sb="5" eb="8">
      <t>ショウヒゼイ</t>
    </rPh>
    <phoneticPr fontId="2"/>
  </si>
  <si>
    <t>帳票 Ⅰ－２２ Ｒ５.９.１０改訂</t>
    <rPh sb="0" eb="2">
      <t>チョウヒョウ</t>
    </rPh>
    <rPh sb="15" eb="17">
      <t>カイテイ</t>
    </rPh>
    <phoneticPr fontId="2"/>
  </si>
  <si>
    <t>730000-00</t>
    <phoneticPr fontId="2"/>
  </si>
  <si>
    <t>〇〇〇〇工事</t>
    <rPh sb="4" eb="6">
      <t>コウジ</t>
    </rPh>
    <phoneticPr fontId="2"/>
  </si>
  <si>
    <t>〇〇〇〇株式会社</t>
    <rPh sb="4" eb="8">
      <t>カブシキガイシャ</t>
    </rPh>
    <rPh sb="6" eb="8">
      <t>カイシャ</t>
    </rPh>
    <phoneticPr fontId="2"/>
  </si>
  <si>
    <t>※一現場ごとに作成して下さい。(複数の現場をまとめず一枚ずつ作成)</t>
    <rPh sb="1" eb="4">
      <t>イチゲンバ</t>
    </rPh>
    <rPh sb="7" eb="9">
      <t>サクセイ</t>
    </rPh>
    <rPh sb="11" eb="12">
      <t>クダ</t>
    </rPh>
    <rPh sb="16" eb="18">
      <t>フクスウ</t>
    </rPh>
    <rPh sb="19" eb="21">
      <t>ゲンバ</t>
    </rPh>
    <rPh sb="26" eb="28">
      <t>イチマイ</t>
    </rPh>
    <rPh sb="30" eb="3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</si>
</sst>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DBNum3][$-411]&quot;平&quot;&quot;成&quot;ee\ &quot;年&quot;m&quot;月&quot;d&quot;日&quot;\ \ \ \(m&quot;月&quot;&quot;度&quot;&quot;分&quot;\)"/>
    <numFmt numFmtId="177" formatCode="[DBNum3][$-411]gggee\ &quot;　&quot;mm&quot;　&quot;dd"/>
    <numFmt numFmtId="178" formatCode="[DBNum3]&quot;Ｔ&quot;###0"/>
    <numFmt numFmtId="179" formatCode="[DBNum3]#"/>
    <numFmt numFmtId="180" formatCode="m/d"/>
    <numFmt numFmtId="181" formatCode="&quot;消&quot;&quot;費&quot;&quot;税&quot;\ \ \ #,##0&quot;円&quot;"/>
    <numFmt numFmtId="182" formatCode="[DBNum3]#,##0&quot;円&quot;"/>
    <numFmt numFmtId="183" formatCode="[DBNum3]ggge&quot;年&quot;m&quot;月&quot;d&quot;日&quot;"/>
  </numFmts>
  <fonts count="1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u/>
      <sz val="16"/>
      <name val="ＭＳ 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3"/>
      </left>
      <right style="hair">
        <color indexed="63"/>
      </right>
      <top style="thin">
        <color indexed="64"/>
      </top>
      <bottom style="hair">
        <color indexed="64"/>
      </bottom>
      <diagonal/>
    </border>
    <border>
      <left style="hair">
        <color indexed="63"/>
      </left>
      <right style="thin">
        <color indexed="63"/>
      </right>
      <top style="thin">
        <color indexed="64"/>
      </top>
      <bottom style="hair">
        <color indexed="64"/>
      </bottom>
      <diagonal/>
    </border>
    <border>
      <left style="thin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thin">
        <color indexed="63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hair">
        <color indexed="63"/>
      </right>
      <top style="hair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thin">
        <color indexed="64"/>
      </bottom>
      <diagonal/>
    </border>
    <border>
      <left style="hair">
        <color indexed="63"/>
      </left>
      <right style="thin">
        <color indexed="63"/>
      </right>
      <top style="hair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3"/>
      </left>
      <right/>
      <top style="hair">
        <color indexed="64"/>
      </top>
      <bottom style="hair">
        <color indexed="64"/>
      </bottom>
      <diagonal/>
    </border>
    <border>
      <left style="thin">
        <color indexed="63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5" xfId="0" applyFont="1" applyBorder="1" applyAlignment="1">
      <alignment horizontal="center" vertical="center"/>
    </xf>
    <xf numFmtId="176" fontId="1" fillId="0" borderId="0" xfId="0" applyNumberFormat="1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0" fillId="0" borderId="0" xfId="0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horizontal="lef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0" fontId="6" fillId="0" borderId="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0" fillId="0" borderId="0" xfId="0" applyAlignment="1" applyProtection="1">
      <protection locked="0"/>
    </xf>
    <xf numFmtId="18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38" fontId="6" fillId="0" borderId="12" xfId="0" applyNumberFormat="1" applyFont="1" applyBorder="1" applyAlignment="1" applyProtection="1">
      <alignment vertical="center" shrinkToFit="1"/>
      <protection locked="0"/>
    </xf>
    <xf numFmtId="38" fontId="6" fillId="0" borderId="7" xfId="0" applyNumberFormat="1" applyFont="1" applyBorder="1" applyAlignment="1" applyProtection="1">
      <alignment vertical="center" shrinkToFit="1"/>
      <protection locked="0"/>
    </xf>
    <xf numFmtId="38" fontId="6" fillId="0" borderId="15" xfId="0" applyNumberFormat="1" applyFont="1" applyBorder="1" applyAlignment="1">
      <alignment vertical="center" shrinkToFit="1"/>
    </xf>
    <xf numFmtId="180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38" fontId="8" fillId="0" borderId="28" xfId="1" applyFont="1" applyBorder="1" applyAlignment="1">
      <alignment horizontal="right" vertical="center" shrinkToFit="1"/>
    </xf>
    <xf numFmtId="38" fontId="8" fillId="0" borderId="21" xfId="1" applyFont="1" applyBorder="1" applyAlignment="1" applyProtection="1">
      <alignment horizontal="right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9" fontId="0" fillId="0" borderId="10" xfId="0" applyNumberFormat="1" applyBorder="1" applyAlignment="1" applyProtection="1">
      <alignment horizontal="center" vertical="center" shrinkToFit="1"/>
      <protection locked="0"/>
    </xf>
    <xf numFmtId="38" fontId="0" fillId="0" borderId="10" xfId="0" applyNumberForma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180" fontId="0" fillId="0" borderId="3" xfId="0" applyNumberForma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38" fontId="8" fillId="0" borderId="29" xfId="1" applyFont="1" applyBorder="1" applyAlignment="1" applyProtection="1">
      <alignment horizontal="right" vertical="center" shrinkToFit="1"/>
      <protection locked="0"/>
    </xf>
    <xf numFmtId="38" fontId="8" fillId="0" borderId="24" xfId="1" applyFont="1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9" fontId="0" fillId="0" borderId="7" xfId="0" applyNumberFormat="1" applyBorder="1" applyAlignment="1" applyProtection="1">
      <alignment horizontal="center" vertical="center" shrinkToFit="1"/>
      <protection locked="0"/>
    </xf>
    <xf numFmtId="38" fontId="0" fillId="0" borderId="7" xfId="0" applyNumberForma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38" fontId="8" fillId="0" borderId="23" xfId="1" applyFont="1" applyBorder="1" applyAlignment="1" applyProtection="1">
      <alignment horizontal="right" vertical="center" shrinkToFit="1"/>
      <protection locked="0"/>
    </xf>
    <xf numFmtId="180" fontId="0" fillId="0" borderId="18" xfId="0" applyNumberFormat="1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38" fontId="8" fillId="0" borderId="26" xfId="1" applyFont="1" applyBorder="1" applyAlignment="1" applyProtection="1">
      <alignment horizontal="right" vertical="center" shrinkToFit="1"/>
      <protection locked="0"/>
    </xf>
    <xf numFmtId="38" fontId="8" fillId="0" borderId="27" xfId="1" applyFont="1" applyBorder="1" applyAlignment="1" applyProtection="1">
      <alignment horizontal="right"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9" fontId="0" fillId="0" borderId="15" xfId="0" applyNumberFormat="1" applyBorder="1" applyAlignment="1" applyProtection="1">
      <alignment horizontal="center" vertical="center" shrinkToFit="1"/>
      <protection locked="0"/>
    </xf>
    <xf numFmtId="38" fontId="0" fillId="0" borderId="15" xfId="0" applyNumberForma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horizontal="distributed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7" xfId="0" applyBorder="1" applyAlignment="1" applyProtection="1">
      <alignment horizontal="distributed" vertical="center" shrinkToFit="1"/>
      <protection locked="0"/>
    </xf>
    <xf numFmtId="0" fontId="0" fillId="0" borderId="4" xfId="0" applyBorder="1" applyProtection="1">
      <alignment vertical="center"/>
      <protection locked="0"/>
    </xf>
    <xf numFmtId="0" fontId="0" fillId="0" borderId="15" xfId="0" applyBorder="1" applyAlignment="1" applyProtection="1">
      <alignment horizontal="distributed" vertical="center"/>
      <protection locked="0"/>
    </xf>
    <xf numFmtId="0" fontId="0" fillId="0" borderId="17" xfId="0" applyBorder="1" applyProtection="1">
      <alignment vertical="center"/>
      <protection locked="0"/>
    </xf>
    <xf numFmtId="0" fontId="7" fillId="0" borderId="0" xfId="0" applyFont="1" applyAlignment="1">
      <alignment vertical="top"/>
    </xf>
    <xf numFmtId="177" fontId="3" fillId="0" borderId="0" xfId="0" applyNumberFormat="1" applyFont="1" applyAlignment="1" applyProtection="1">
      <alignment horizontal="left" vertical="center"/>
      <protection locked="0"/>
    </xf>
    <xf numFmtId="177" fontId="0" fillId="0" borderId="0" xfId="0" applyNumberFormat="1" applyAlignment="1" applyProtection="1">
      <alignment horizontal="distributed" vertical="center"/>
      <protection locked="0"/>
    </xf>
    <xf numFmtId="183" fontId="0" fillId="0" borderId="0" xfId="0" applyNumberFormat="1" applyAlignment="1" applyProtection="1">
      <alignment horizontal="left" vertical="center"/>
      <protection locked="0"/>
    </xf>
    <xf numFmtId="178" fontId="1" fillId="0" borderId="0" xfId="0" applyNumberFormat="1" applyFont="1" applyAlignment="1" applyProtection="1">
      <alignment horizontal="left" vertical="center"/>
      <protection locked="0"/>
    </xf>
    <xf numFmtId="177" fontId="12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distributed" vertical="center"/>
      <protection locked="0"/>
    </xf>
    <xf numFmtId="179" fontId="0" fillId="0" borderId="0" xfId="0" applyNumberForma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32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34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right"/>
      <protection locked="0"/>
    </xf>
    <xf numFmtId="182" fontId="0" fillId="0" borderId="30" xfId="0" applyNumberFormat="1" applyBorder="1" applyAlignment="1" applyProtection="1">
      <alignment horizontal="right" shrinkToFit="1"/>
      <protection locked="0"/>
    </xf>
    <xf numFmtId="182" fontId="0" fillId="0" borderId="35" xfId="0" applyNumberFormat="1" applyBorder="1" applyAlignment="1" applyProtection="1">
      <alignment horizontal="right" shrinkToFit="1"/>
      <protection locked="0"/>
    </xf>
    <xf numFmtId="0" fontId="0" fillId="0" borderId="0" xfId="0" applyAlignment="1" applyProtection="1">
      <alignment horizontal="right"/>
      <protection locked="0"/>
    </xf>
    <xf numFmtId="182" fontId="0" fillId="0" borderId="0" xfId="0" applyNumberFormat="1" applyAlignment="1" applyProtection="1">
      <alignment horizontal="right" shrinkToFit="1"/>
      <protection locked="0"/>
    </xf>
    <xf numFmtId="182" fontId="0" fillId="0" borderId="14" xfId="0" applyNumberFormat="1" applyBorder="1" applyAlignment="1" applyProtection="1">
      <alignment horizontal="right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1617345</xdr:colOff>
      <xdr:row>1</xdr:row>
      <xdr:rowOff>28575</xdr:rowOff>
    </xdr:from>
    <xdr:to>
      <xdr:col>4</xdr:col>
      <xdr:colOff>1771650</xdr:colOff>
      <xdr:row>1</xdr:row>
      <xdr:rowOff>180975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DA6DC1D-93F5-4B64-A3EF-913387D8A3E6}"/>
            </a:ext>
          </a:extLst>
        </xdr:cNvPr>
        <xdr:cNvSpPr txBox="1">
          <a:spLocks noChangeArrowheads="1"/>
        </xdr:cNvSpPr>
      </xdr:nvSpPr>
      <xdr:spPr bwMode="auto">
        <a:xfrm>
          <a:off x="2855595" y="314325"/>
          <a:ext cx="190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1617345</xdr:colOff>
      <xdr:row>1</xdr:row>
      <xdr:rowOff>28575</xdr:rowOff>
    </xdr:from>
    <xdr:to>
      <xdr:col>4</xdr:col>
      <xdr:colOff>1771650</xdr:colOff>
      <xdr:row>1</xdr:row>
      <xdr:rowOff>180975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85A74024-D394-4C4C-89E3-CFF211F72FC4}"/>
            </a:ext>
          </a:extLst>
        </xdr:cNvPr>
        <xdr:cNvSpPr txBox="1">
          <a:spLocks noChangeArrowheads="1"/>
        </xdr:cNvSpPr>
      </xdr:nvSpPr>
      <xdr:spPr bwMode="auto">
        <a:xfrm>
          <a:off x="3741420" y="247650"/>
          <a:ext cx="15430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D8845-DA20-4B49-B3D0-AC230DEB7F7E}">
  <dimension ref="A1:N47"/>
  <sheetViews>
    <sheetView view="pageBreakPreview" zoomScaleNormal="100" zoomScaleSheetLayoutView="100" workbookViewId="0">
      <selection activeCell="E21" sqref="E21:G21"/>
    </sheetView>
  </sheetViews>
  <sheetFormatPr defaultRowHeight="12"/>
  <cols>
    <col min="1" max="1" width="5.7109375" customWidth="1"/>
    <col min="2" max="2" width="7.140625" customWidth="1"/>
    <col min="3" max="4" width="8.5703125" customWidth="1"/>
    <col min="5" max="5" width="12.85546875" customWidth="1"/>
    <col min="6" max="6" width="14.28515625" customWidth="1"/>
    <col min="7" max="7" width="7.140625" customWidth="1"/>
    <col min="8" max="8" width="5.7109375" customWidth="1"/>
    <col min="9" max="9" width="5" customWidth="1"/>
    <col min="10" max="11" width="12.85546875" customWidth="1"/>
    <col min="12" max="12" width="7.140625" customWidth="1"/>
  </cols>
  <sheetData>
    <row r="1" spans="1:14" ht="22.5" customHeight="1">
      <c r="A1" s="72" t="s">
        <v>3</v>
      </c>
      <c r="B1" s="72"/>
      <c r="C1" s="72"/>
      <c r="D1" s="51"/>
      <c r="E1" s="71" t="s">
        <v>16</v>
      </c>
      <c r="F1" s="71"/>
      <c r="G1" s="71"/>
      <c r="H1" s="71"/>
      <c r="I1" s="51"/>
      <c r="J1" s="51"/>
      <c r="K1" s="51"/>
      <c r="L1" s="51"/>
    </row>
    <row r="2" spans="1:14" ht="15" customHeight="1">
      <c r="A2" s="52" t="s">
        <v>10</v>
      </c>
      <c r="B2" s="52"/>
      <c r="C2" s="52"/>
      <c r="D2" s="52"/>
      <c r="E2" s="52"/>
      <c r="F2" s="10"/>
      <c r="G2" s="10"/>
      <c r="H2" s="53" t="s">
        <v>22</v>
      </c>
      <c r="I2" s="53"/>
      <c r="J2" s="54">
        <v>45163</v>
      </c>
      <c r="K2" s="54"/>
      <c r="L2" s="10"/>
      <c r="M2" s="3"/>
      <c r="N2" s="3"/>
    </row>
    <row r="3" spans="1:14" ht="19.5" customHeight="1">
      <c r="A3" s="56" t="s">
        <v>37</v>
      </c>
      <c r="B3" s="56"/>
      <c r="C3" s="56"/>
      <c r="D3" s="56"/>
      <c r="E3" s="56"/>
      <c r="F3" s="56"/>
      <c r="G3" s="56"/>
      <c r="H3" s="53" t="s">
        <v>11</v>
      </c>
      <c r="I3" s="53"/>
      <c r="J3" s="55">
        <v>12345678901</v>
      </c>
      <c r="K3" s="55"/>
      <c r="L3" s="55"/>
      <c r="M3" s="3"/>
      <c r="N3" s="3"/>
    </row>
    <row r="4" spans="1:14" ht="19.5" customHeight="1">
      <c r="A4" s="57" t="s">
        <v>6</v>
      </c>
      <c r="B4" s="57"/>
      <c r="C4" s="58" t="s">
        <v>34</v>
      </c>
      <c r="D4" s="58"/>
      <c r="E4" s="8"/>
      <c r="F4" s="1"/>
      <c r="G4" s="1"/>
      <c r="H4" s="57" t="s">
        <v>30</v>
      </c>
      <c r="I4" s="57"/>
      <c r="J4" s="59" t="s">
        <v>36</v>
      </c>
      <c r="K4" s="59"/>
      <c r="L4" s="59"/>
    </row>
    <row r="5" spans="1:14" ht="19.5" customHeight="1">
      <c r="A5" s="57" t="s">
        <v>5</v>
      </c>
      <c r="B5" s="57"/>
      <c r="C5" s="60" t="s">
        <v>35</v>
      </c>
      <c r="D5" s="60"/>
      <c r="E5" s="60"/>
      <c r="F5" s="60"/>
      <c r="G5" s="8"/>
      <c r="H5" s="57" t="s">
        <v>0</v>
      </c>
      <c r="I5" s="57"/>
      <c r="J5" s="60" t="s">
        <v>31</v>
      </c>
      <c r="K5" s="60"/>
      <c r="L5" s="60"/>
    </row>
    <row r="6" spans="1:14" ht="19.5" customHeight="1">
      <c r="A6" s="57" t="s">
        <v>18</v>
      </c>
      <c r="B6" s="57"/>
      <c r="C6" s="60"/>
      <c r="D6" s="60"/>
      <c r="E6" s="1"/>
      <c r="F6" s="4"/>
      <c r="G6" s="4"/>
      <c r="H6" s="61" t="s">
        <v>19</v>
      </c>
      <c r="I6" s="61"/>
      <c r="J6" s="7" t="s">
        <v>24</v>
      </c>
      <c r="K6" s="16" t="s">
        <v>25</v>
      </c>
      <c r="L6" s="7"/>
    </row>
    <row r="7" spans="1:14" ht="15" customHeight="1">
      <c r="A7" s="62" t="s">
        <v>7</v>
      </c>
      <c r="B7" s="63" t="s">
        <v>26</v>
      </c>
      <c r="C7" s="63"/>
      <c r="D7" s="63"/>
      <c r="E7" s="62" t="s">
        <v>28</v>
      </c>
      <c r="F7" s="62"/>
      <c r="G7" s="62"/>
      <c r="H7" s="62" t="s">
        <v>9</v>
      </c>
      <c r="I7" s="62" t="s">
        <v>4</v>
      </c>
      <c r="J7" s="62" t="s">
        <v>2</v>
      </c>
      <c r="K7" s="62" t="s">
        <v>23</v>
      </c>
      <c r="L7" s="62" t="s">
        <v>27</v>
      </c>
    </row>
    <row r="8" spans="1:14" ht="15" customHeight="1">
      <c r="A8" s="62"/>
      <c r="B8" s="2" t="s">
        <v>8</v>
      </c>
      <c r="C8" s="13" t="s">
        <v>20</v>
      </c>
      <c r="D8" s="12" t="s">
        <v>21</v>
      </c>
      <c r="E8" s="62"/>
      <c r="F8" s="62"/>
      <c r="G8" s="62"/>
      <c r="H8" s="62"/>
      <c r="I8" s="62"/>
      <c r="J8" s="62"/>
      <c r="K8" s="62"/>
      <c r="L8" s="62"/>
    </row>
    <row r="9" spans="1:14" ht="18" customHeight="1">
      <c r="A9" s="20">
        <v>45163</v>
      </c>
      <c r="B9" s="21" t="s">
        <v>17</v>
      </c>
      <c r="C9" s="22">
        <v>50000000</v>
      </c>
      <c r="D9" s="23">
        <v>1000000</v>
      </c>
      <c r="E9" s="67" t="s">
        <v>29</v>
      </c>
      <c r="F9" s="68"/>
      <c r="G9" s="69"/>
      <c r="H9" s="24">
        <v>1</v>
      </c>
      <c r="I9" s="25">
        <v>0.08</v>
      </c>
      <c r="J9" s="26">
        <v>10000000</v>
      </c>
      <c r="K9" s="26">
        <f>IF(AND(H9&lt;&gt;0,J9&lt;&gt;0),ROUNDDOWN(H9*J9,0),"")</f>
        <v>10000000</v>
      </c>
      <c r="L9" s="27"/>
    </row>
    <row r="10" spans="1:14" ht="18" customHeight="1">
      <c r="A10" s="28"/>
      <c r="B10" s="29"/>
      <c r="C10" s="30"/>
      <c r="D10" s="31"/>
      <c r="E10" s="64"/>
      <c r="F10" s="65"/>
      <c r="G10" s="66"/>
      <c r="H10" s="32">
        <v>1</v>
      </c>
      <c r="I10" s="33">
        <v>0.1</v>
      </c>
      <c r="J10" s="34">
        <v>500000</v>
      </c>
      <c r="K10" s="34">
        <f t="shared" ref="K10:K43" si="0">IF(AND(H10&lt;&gt;0,J10&lt;&gt;0),ROUNDDOWN(H10*J10,0),"")</f>
        <v>500000</v>
      </c>
      <c r="L10" s="35"/>
    </row>
    <row r="11" spans="1:14" ht="18" customHeight="1">
      <c r="A11" s="28"/>
      <c r="B11" s="29"/>
      <c r="C11" s="36"/>
      <c r="D11" s="31"/>
      <c r="E11" s="64"/>
      <c r="F11" s="65"/>
      <c r="G11" s="66"/>
      <c r="H11" s="32">
        <v>2</v>
      </c>
      <c r="I11" s="33">
        <v>0.1</v>
      </c>
      <c r="J11" s="34">
        <v>80000</v>
      </c>
      <c r="K11" s="34">
        <f t="shared" si="0"/>
        <v>160000</v>
      </c>
      <c r="L11" s="35"/>
    </row>
    <row r="12" spans="1:14" ht="18" customHeight="1">
      <c r="A12" s="28"/>
      <c r="B12" s="29"/>
      <c r="C12" s="36"/>
      <c r="D12" s="31"/>
      <c r="E12" s="64"/>
      <c r="F12" s="65"/>
      <c r="G12" s="66"/>
      <c r="H12" s="32"/>
      <c r="I12" s="33"/>
      <c r="J12" s="34"/>
      <c r="K12" s="34" t="str">
        <f t="shared" si="0"/>
        <v/>
      </c>
      <c r="L12" s="35"/>
    </row>
    <row r="13" spans="1:14" ht="18" customHeight="1">
      <c r="A13" s="28"/>
      <c r="B13" s="29"/>
      <c r="C13" s="36"/>
      <c r="D13" s="31"/>
      <c r="E13" s="64"/>
      <c r="F13" s="65"/>
      <c r="G13" s="66"/>
      <c r="H13" s="32"/>
      <c r="I13" s="33"/>
      <c r="J13" s="34"/>
      <c r="K13" s="34" t="str">
        <f t="shared" si="0"/>
        <v/>
      </c>
      <c r="L13" s="35"/>
    </row>
    <row r="14" spans="1:14" ht="18" customHeight="1">
      <c r="A14" s="28"/>
      <c r="B14" s="29"/>
      <c r="C14" s="36"/>
      <c r="D14" s="31"/>
      <c r="E14" s="64"/>
      <c r="F14" s="65"/>
      <c r="G14" s="66"/>
      <c r="H14" s="32"/>
      <c r="I14" s="33"/>
      <c r="J14" s="34"/>
      <c r="K14" s="34" t="str">
        <f t="shared" si="0"/>
        <v/>
      </c>
      <c r="L14" s="35"/>
    </row>
    <row r="15" spans="1:14" ht="18" customHeight="1">
      <c r="A15" s="28"/>
      <c r="B15" s="29"/>
      <c r="C15" s="36"/>
      <c r="D15" s="31"/>
      <c r="E15" s="64"/>
      <c r="F15" s="65"/>
      <c r="G15" s="66"/>
      <c r="H15" s="32"/>
      <c r="I15" s="33"/>
      <c r="J15" s="34"/>
      <c r="K15" s="34" t="str">
        <f t="shared" si="0"/>
        <v/>
      </c>
      <c r="L15" s="35"/>
    </row>
    <row r="16" spans="1:14" ht="18" customHeight="1">
      <c r="A16" s="28"/>
      <c r="B16" s="29"/>
      <c r="C16" s="36"/>
      <c r="D16" s="31"/>
      <c r="E16" s="64"/>
      <c r="F16" s="65"/>
      <c r="G16" s="66"/>
      <c r="H16" s="32"/>
      <c r="I16" s="33"/>
      <c r="J16" s="34"/>
      <c r="K16" s="34" t="str">
        <f t="shared" si="0"/>
        <v/>
      </c>
      <c r="L16" s="35"/>
    </row>
    <row r="17" spans="1:12" ht="18" customHeight="1">
      <c r="A17" s="28"/>
      <c r="B17" s="29"/>
      <c r="C17" s="36"/>
      <c r="D17" s="31"/>
      <c r="E17" s="64"/>
      <c r="F17" s="65"/>
      <c r="G17" s="66"/>
      <c r="H17" s="32"/>
      <c r="I17" s="33"/>
      <c r="J17" s="34"/>
      <c r="K17" s="34" t="str">
        <f t="shared" si="0"/>
        <v/>
      </c>
      <c r="L17" s="35"/>
    </row>
    <row r="18" spans="1:12" ht="18" customHeight="1">
      <c r="A18" s="28"/>
      <c r="B18" s="29"/>
      <c r="C18" s="36"/>
      <c r="D18" s="31"/>
      <c r="E18" s="64"/>
      <c r="F18" s="65"/>
      <c r="G18" s="66"/>
      <c r="H18" s="32"/>
      <c r="I18" s="33"/>
      <c r="J18" s="34"/>
      <c r="K18" s="34" t="str">
        <f t="shared" si="0"/>
        <v/>
      </c>
      <c r="L18" s="35"/>
    </row>
    <row r="19" spans="1:12" ht="18" customHeight="1">
      <c r="A19" s="28"/>
      <c r="B19" s="29"/>
      <c r="C19" s="36"/>
      <c r="D19" s="31"/>
      <c r="E19" s="64"/>
      <c r="F19" s="65"/>
      <c r="G19" s="66"/>
      <c r="H19" s="32"/>
      <c r="I19" s="33"/>
      <c r="J19" s="34"/>
      <c r="K19" s="34" t="str">
        <f t="shared" si="0"/>
        <v/>
      </c>
      <c r="L19" s="35"/>
    </row>
    <row r="20" spans="1:12" ht="18" customHeight="1">
      <c r="A20" s="28"/>
      <c r="B20" s="29"/>
      <c r="C20" s="36"/>
      <c r="D20" s="31"/>
      <c r="E20" s="64"/>
      <c r="F20" s="65"/>
      <c r="G20" s="66"/>
      <c r="H20" s="32"/>
      <c r="I20" s="33"/>
      <c r="J20" s="34"/>
      <c r="K20" s="34" t="str">
        <f t="shared" si="0"/>
        <v/>
      </c>
      <c r="L20" s="35"/>
    </row>
    <row r="21" spans="1:12" ht="18" customHeight="1">
      <c r="A21" s="28"/>
      <c r="B21" s="29"/>
      <c r="C21" s="36"/>
      <c r="D21" s="31"/>
      <c r="E21" s="64"/>
      <c r="F21" s="65"/>
      <c r="G21" s="66"/>
      <c r="H21" s="32"/>
      <c r="I21" s="33"/>
      <c r="J21" s="34"/>
      <c r="K21" s="34" t="str">
        <f t="shared" si="0"/>
        <v/>
      </c>
      <c r="L21" s="35"/>
    </row>
    <row r="22" spans="1:12" ht="18" customHeight="1">
      <c r="A22" s="28"/>
      <c r="B22" s="29"/>
      <c r="C22" s="36"/>
      <c r="D22" s="31"/>
      <c r="E22" s="64"/>
      <c r="F22" s="65"/>
      <c r="G22" s="66"/>
      <c r="H22" s="32"/>
      <c r="I22" s="33"/>
      <c r="J22" s="34"/>
      <c r="K22" s="34" t="str">
        <f t="shared" si="0"/>
        <v/>
      </c>
      <c r="L22" s="35"/>
    </row>
    <row r="23" spans="1:12" ht="18" customHeight="1">
      <c r="A23" s="28"/>
      <c r="B23" s="29"/>
      <c r="C23" s="36"/>
      <c r="D23" s="31"/>
      <c r="E23" s="64"/>
      <c r="F23" s="65"/>
      <c r="G23" s="66"/>
      <c r="H23" s="32"/>
      <c r="I23" s="33"/>
      <c r="J23" s="34"/>
      <c r="K23" s="34" t="str">
        <f t="shared" si="0"/>
        <v/>
      </c>
      <c r="L23" s="35"/>
    </row>
    <row r="24" spans="1:12" ht="18" customHeight="1">
      <c r="A24" s="28"/>
      <c r="B24" s="29"/>
      <c r="C24" s="36"/>
      <c r="D24" s="31"/>
      <c r="E24" s="64"/>
      <c r="F24" s="65"/>
      <c r="G24" s="66"/>
      <c r="H24" s="32"/>
      <c r="I24" s="33"/>
      <c r="J24" s="34"/>
      <c r="K24" s="34" t="str">
        <f t="shared" si="0"/>
        <v/>
      </c>
      <c r="L24" s="35"/>
    </row>
    <row r="25" spans="1:12" ht="18" customHeight="1">
      <c r="A25" s="28"/>
      <c r="B25" s="29"/>
      <c r="C25" s="36"/>
      <c r="D25" s="31"/>
      <c r="E25" s="64"/>
      <c r="F25" s="65"/>
      <c r="G25" s="66"/>
      <c r="H25" s="32"/>
      <c r="I25" s="33"/>
      <c r="J25" s="34"/>
      <c r="K25" s="34" t="str">
        <f t="shared" si="0"/>
        <v/>
      </c>
      <c r="L25" s="35"/>
    </row>
    <row r="26" spans="1:12" ht="18" customHeight="1">
      <c r="A26" s="28"/>
      <c r="B26" s="29"/>
      <c r="C26" s="36"/>
      <c r="D26" s="31"/>
      <c r="E26" s="64"/>
      <c r="F26" s="65"/>
      <c r="G26" s="66"/>
      <c r="H26" s="32"/>
      <c r="I26" s="33"/>
      <c r="J26" s="34"/>
      <c r="K26" s="34" t="str">
        <f t="shared" si="0"/>
        <v/>
      </c>
      <c r="L26" s="35"/>
    </row>
    <row r="27" spans="1:12" ht="18" customHeight="1">
      <c r="A27" s="28"/>
      <c r="B27" s="29"/>
      <c r="C27" s="36"/>
      <c r="D27" s="31"/>
      <c r="E27" s="64"/>
      <c r="F27" s="65"/>
      <c r="G27" s="66"/>
      <c r="H27" s="32"/>
      <c r="I27" s="33"/>
      <c r="J27" s="34"/>
      <c r="K27" s="34" t="str">
        <f t="shared" si="0"/>
        <v/>
      </c>
      <c r="L27" s="35"/>
    </row>
    <row r="28" spans="1:12" ht="18" customHeight="1">
      <c r="A28" s="28"/>
      <c r="B28" s="29"/>
      <c r="C28" s="36"/>
      <c r="D28" s="31"/>
      <c r="E28" s="64"/>
      <c r="F28" s="65"/>
      <c r="G28" s="66"/>
      <c r="H28" s="32"/>
      <c r="I28" s="33"/>
      <c r="J28" s="34"/>
      <c r="K28" s="34" t="str">
        <f t="shared" si="0"/>
        <v/>
      </c>
      <c r="L28" s="35"/>
    </row>
    <row r="29" spans="1:12" ht="18" customHeight="1">
      <c r="A29" s="28"/>
      <c r="B29" s="29"/>
      <c r="C29" s="36"/>
      <c r="D29" s="31"/>
      <c r="E29" s="64"/>
      <c r="F29" s="65"/>
      <c r="G29" s="66"/>
      <c r="H29" s="32"/>
      <c r="I29" s="33"/>
      <c r="J29" s="34"/>
      <c r="K29" s="34" t="str">
        <f t="shared" si="0"/>
        <v/>
      </c>
      <c r="L29" s="35"/>
    </row>
    <row r="30" spans="1:12" ht="18" customHeight="1">
      <c r="A30" s="28"/>
      <c r="B30" s="29"/>
      <c r="C30" s="36"/>
      <c r="D30" s="31"/>
      <c r="E30" s="64"/>
      <c r="F30" s="65"/>
      <c r="G30" s="66"/>
      <c r="H30" s="32"/>
      <c r="I30" s="33"/>
      <c r="J30" s="34"/>
      <c r="K30" s="34" t="str">
        <f t="shared" si="0"/>
        <v/>
      </c>
      <c r="L30" s="35"/>
    </row>
    <row r="31" spans="1:12" ht="18" customHeight="1">
      <c r="A31" s="28"/>
      <c r="B31" s="29"/>
      <c r="C31" s="36"/>
      <c r="D31" s="31"/>
      <c r="E31" s="64"/>
      <c r="F31" s="65"/>
      <c r="G31" s="66"/>
      <c r="H31" s="32"/>
      <c r="I31" s="33"/>
      <c r="J31" s="34"/>
      <c r="K31" s="34" t="str">
        <f t="shared" si="0"/>
        <v/>
      </c>
      <c r="L31" s="35"/>
    </row>
    <row r="32" spans="1:12" ht="18" customHeight="1">
      <c r="A32" s="28"/>
      <c r="B32" s="29"/>
      <c r="C32" s="36"/>
      <c r="D32" s="31"/>
      <c r="E32" s="64"/>
      <c r="F32" s="65"/>
      <c r="G32" s="66"/>
      <c r="H32" s="32"/>
      <c r="I32" s="33"/>
      <c r="J32" s="34"/>
      <c r="K32" s="34" t="str">
        <f t="shared" si="0"/>
        <v/>
      </c>
      <c r="L32" s="35"/>
    </row>
    <row r="33" spans="1:12" ht="18" customHeight="1">
      <c r="A33" s="28"/>
      <c r="B33" s="29"/>
      <c r="C33" s="36"/>
      <c r="D33" s="31"/>
      <c r="E33" s="64"/>
      <c r="F33" s="65"/>
      <c r="G33" s="66"/>
      <c r="H33" s="32"/>
      <c r="I33" s="33"/>
      <c r="J33" s="34"/>
      <c r="K33" s="34" t="str">
        <f t="shared" si="0"/>
        <v/>
      </c>
      <c r="L33" s="35"/>
    </row>
    <row r="34" spans="1:12" ht="18" customHeight="1">
      <c r="A34" s="28"/>
      <c r="B34" s="29"/>
      <c r="C34" s="36"/>
      <c r="D34" s="31"/>
      <c r="E34" s="64"/>
      <c r="F34" s="65"/>
      <c r="G34" s="66"/>
      <c r="H34" s="32"/>
      <c r="I34" s="33"/>
      <c r="J34" s="34"/>
      <c r="K34" s="34" t="str">
        <f t="shared" si="0"/>
        <v/>
      </c>
      <c r="L34" s="35"/>
    </row>
    <row r="35" spans="1:12" ht="18" customHeight="1">
      <c r="A35" s="28"/>
      <c r="B35" s="29"/>
      <c r="C35" s="36"/>
      <c r="D35" s="31"/>
      <c r="E35" s="64"/>
      <c r="F35" s="65"/>
      <c r="G35" s="66"/>
      <c r="H35" s="32"/>
      <c r="I35" s="33"/>
      <c r="J35" s="34"/>
      <c r="K35" s="34" t="str">
        <f t="shared" si="0"/>
        <v/>
      </c>
      <c r="L35" s="35"/>
    </row>
    <row r="36" spans="1:12" ht="18" customHeight="1">
      <c r="A36" s="28"/>
      <c r="B36" s="29"/>
      <c r="C36" s="36"/>
      <c r="D36" s="31"/>
      <c r="E36" s="64"/>
      <c r="F36" s="65"/>
      <c r="G36" s="66"/>
      <c r="H36" s="32"/>
      <c r="I36" s="33"/>
      <c r="J36" s="34"/>
      <c r="K36" s="34" t="str">
        <f t="shared" si="0"/>
        <v/>
      </c>
      <c r="L36" s="35"/>
    </row>
    <row r="37" spans="1:12" ht="18" customHeight="1">
      <c r="A37" s="28"/>
      <c r="B37" s="29"/>
      <c r="C37" s="36"/>
      <c r="D37" s="31"/>
      <c r="E37" s="64"/>
      <c r="F37" s="65"/>
      <c r="G37" s="66"/>
      <c r="H37" s="32"/>
      <c r="I37" s="33"/>
      <c r="J37" s="34"/>
      <c r="K37" s="34" t="str">
        <f t="shared" si="0"/>
        <v/>
      </c>
      <c r="L37" s="35"/>
    </row>
    <row r="38" spans="1:12" ht="18" customHeight="1">
      <c r="A38" s="28"/>
      <c r="B38" s="29"/>
      <c r="C38" s="36"/>
      <c r="D38" s="31"/>
      <c r="E38" s="64"/>
      <c r="F38" s="65"/>
      <c r="G38" s="66"/>
      <c r="H38" s="32"/>
      <c r="I38" s="33"/>
      <c r="J38" s="34"/>
      <c r="K38" s="34" t="str">
        <f t="shared" si="0"/>
        <v/>
      </c>
      <c r="L38" s="35"/>
    </row>
    <row r="39" spans="1:12" ht="18" customHeight="1">
      <c r="A39" s="28"/>
      <c r="B39" s="29"/>
      <c r="C39" s="36"/>
      <c r="D39" s="31"/>
      <c r="E39" s="64"/>
      <c r="F39" s="65"/>
      <c r="G39" s="66"/>
      <c r="H39" s="32"/>
      <c r="I39" s="33"/>
      <c r="J39" s="34"/>
      <c r="K39" s="34" t="str">
        <f t="shared" si="0"/>
        <v/>
      </c>
      <c r="L39" s="35"/>
    </row>
    <row r="40" spans="1:12" ht="18" customHeight="1">
      <c r="A40" s="28"/>
      <c r="B40" s="29"/>
      <c r="C40" s="36"/>
      <c r="D40" s="31"/>
      <c r="E40" s="64"/>
      <c r="F40" s="65"/>
      <c r="G40" s="66"/>
      <c r="H40" s="32"/>
      <c r="I40" s="33"/>
      <c r="J40" s="34"/>
      <c r="K40" s="34" t="str">
        <f t="shared" si="0"/>
        <v/>
      </c>
      <c r="L40" s="35"/>
    </row>
    <row r="41" spans="1:12" ht="18" customHeight="1">
      <c r="A41" s="28"/>
      <c r="B41" s="29"/>
      <c r="C41" s="36"/>
      <c r="D41" s="31"/>
      <c r="E41" s="64"/>
      <c r="F41" s="65"/>
      <c r="G41" s="66"/>
      <c r="H41" s="32"/>
      <c r="I41" s="33"/>
      <c r="J41" s="34"/>
      <c r="K41" s="34" t="str">
        <f t="shared" si="0"/>
        <v/>
      </c>
      <c r="L41" s="35"/>
    </row>
    <row r="42" spans="1:12" ht="18" customHeight="1">
      <c r="A42" s="28"/>
      <c r="B42" s="29"/>
      <c r="C42" s="36"/>
      <c r="D42" s="31"/>
      <c r="E42" s="64"/>
      <c r="F42" s="65"/>
      <c r="G42" s="66"/>
      <c r="H42" s="32"/>
      <c r="I42" s="33"/>
      <c r="J42" s="34"/>
      <c r="K42" s="34" t="str">
        <f t="shared" si="0"/>
        <v/>
      </c>
      <c r="L42" s="35"/>
    </row>
    <row r="43" spans="1:12" ht="18" customHeight="1">
      <c r="A43" s="37"/>
      <c r="B43" s="38"/>
      <c r="C43" s="39"/>
      <c r="D43" s="40"/>
      <c r="E43" s="73"/>
      <c r="F43" s="74"/>
      <c r="G43" s="75"/>
      <c r="H43" s="41"/>
      <c r="I43" s="42"/>
      <c r="J43" s="43"/>
      <c r="K43" s="43" t="str">
        <f t="shared" si="0"/>
        <v/>
      </c>
      <c r="L43" s="44"/>
    </row>
    <row r="44" spans="1:12" ht="18" customHeight="1">
      <c r="A44" s="14"/>
      <c r="B44" s="76" t="s">
        <v>14</v>
      </c>
      <c r="C44" s="76"/>
      <c r="D44" s="77">
        <f>SUMIF(I$9:I$43,"8％",K$9:K$43)</f>
        <v>10000000</v>
      </c>
      <c r="E44" s="77"/>
      <c r="F44" s="15" t="s">
        <v>32</v>
      </c>
      <c r="G44" s="77">
        <f>IF(D44=0,0,ROUND(D44*0.08,0))</f>
        <v>800000</v>
      </c>
      <c r="H44" s="77"/>
      <c r="I44" s="78"/>
      <c r="J44" s="45" t="s">
        <v>12</v>
      </c>
      <c r="K44" s="17">
        <f>IF(SUM(K9:K43)&lt;&gt;0,SUM(K9:K43),"")</f>
        <v>10660000</v>
      </c>
      <c r="L44" s="46"/>
    </row>
    <row r="45" spans="1:12" ht="18" customHeight="1">
      <c r="A45" s="14"/>
      <c r="B45" s="79" t="s">
        <v>15</v>
      </c>
      <c r="C45" s="79"/>
      <c r="D45" s="80">
        <f>SUMIF(I$9:I$43,"10％",K$9:K$43)</f>
        <v>660000</v>
      </c>
      <c r="E45" s="80"/>
      <c r="F45" s="15" t="s">
        <v>32</v>
      </c>
      <c r="G45" s="80">
        <f>IF(D45=0,0,ROUND(D45*0.1,0))</f>
        <v>66000</v>
      </c>
      <c r="H45" s="80"/>
      <c r="I45" s="81"/>
      <c r="J45" s="47" t="s">
        <v>1</v>
      </c>
      <c r="K45" s="18">
        <f>SUM(G44:I45)</f>
        <v>866000</v>
      </c>
      <c r="L45" s="48"/>
    </row>
    <row r="46" spans="1:12" ht="18" customHeight="1">
      <c r="A46" s="6"/>
      <c r="B46" s="6"/>
      <c r="C46" s="6"/>
      <c r="D46" s="6"/>
      <c r="E46" s="6"/>
      <c r="F46" s="6"/>
      <c r="G46" s="6"/>
      <c r="H46" s="5"/>
      <c r="I46" s="5"/>
      <c r="J46" s="49" t="s">
        <v>13</v>
      </c>
      <c r="K46" s="19">
        <f>K44+K45</f>
        <v>11526000</v>
      </c>
      <c r="L46" s="50"/>
    </row>
    <row r="47" spans="1:12" ht="16.5" customHeight="1">
      <c r="J47" s="70" t="s">
        <v>33</v>
      </c>
      <c r="K47" s="70"/>
      <c r="L47" s="70"/>
    </row>
  </sheetData>
  <mergeCells count="69">
    <mergeCell ref="J47:L47"/>
    <mergeCell ref="E1:H1"/>
    <mergeCell ref="A1:C1"/>
    <mergeCell ref="E42:G42"/>
    <mergeCell ref="E43:G43"/>
    <mergeCell ref="B44:C44"/>
    <mergeCell ref="D44:E44"/>
    <mergeCell ref="G44:I44"/>
    <mergeCell ref="B45:C45"/>
    <mergeCell ref="D45:E45"/>
    <mergeCell ref="G45:I45"/>
    <mergeCell ref="E36:G36"/>
    <mergeCell ref="E37:G37"/>
    <mergeCell ref="E38:G38"/>
    <mergeCell ref="E39:G39"/>
    <mergeCell ref="E40:G40"/>
    <mergeCell ref="E41:G41"/>
    <mergeCell ref="E30:G30"/>
    <mergeCell ref="E31:G31"/>
    <mergeCell ref="E32:G32"/>
    <mergeCell ref="E33:G33"/>
    <mergeCell ref="E34:G34"/>
    <mergeCell ref="E35:G35"/>
    <mergeCell ref="E29:G29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17:G17"/>
    <mergeCell ref="J7:J8"/>
    <mergeCell ref="K7:K8"/>
    <mergeCell ref="L7:L8"/>
    <mergeCell ref="E9:G9"/>
    <mergeCell ref="E10:G10"/>
    <mergeCell ref="E11:G11"/>
    <mergeCell ref="E12:G12"/>
    <mergeCell ref="E13:G13"/>
    <mergeCell ref="E14:G14"/>
    <mergeCell ref="E15:G15"/>
    <mergeCell ref="E16:G16"/>
    <mergeCell ref="A6:B6"/>
    <mergeCell ref="C6:D6"/>
    <mergeCell ref="H6:I6"/>
    <mergeCell ref="A7:A8"/>
    <mergeCell ref="B7:D7"/>
    <mergeCell ref="E7:G8"/>
    <mergeCell ref="H7:H8"/>
    <mergeCell ref="I7:I8"/>
    <mergeCell ref="A4:B4"/>
    <mergeCell ref="C4:D4"/>
    <mergeCell ref="H4:I4"/>
    <mergeCell ref="J4:L4"/>
    <mergeCell ref="A5:B5"/>
    <mergeCell ref="C5:F5"/>
    <mergeCell ref="H5:I5"/>
    <mergeCell ref="J5:L5"/>
    <mergeCell ref="A2:E2"/>
    <mergeCell ref="H2:I2"/>
    <mergeCell ref="J2:K2"/>
    <mergeCell ref="H3:I3"/>
    <mergeCell ref="J3:L3"/>
    <mergeCell ref="A3:G3"/>
  </mergeCells>
  <phoneticPr fontId="2"/>
  <dataValidations count="1">
    <dataValidation type="list" allowBlank="1" showInputMessage="1" showErrorMessage="1" sqref="I9:I43" xr:uid="{6A371EE7-A069-40A6-B2F4-8A8407415E1B}">
      <formula1>"10％,8%,非課税"</formula1>
    </dataValidation>
  </dataValidations>
  <pageMargins left="0.43307086614173229" right="0.19685039370078741" top="0.35433070866141736" bottom="0.19685039370078741" header="0.19685039370078741" footer="0.31496062992125984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tabSelected="1" view="pageBreakPreview" zoomScaleNormal="100" zoomScaleSheetLayoutView="100" workbookViewId="0">
      <selection activeCell="L2" sqref="L2"/>
    </sheetView>
  </sheetViews>
  <sheetFormatPr defaultRowHeight="12"/>
  <cols>
    <col min="1" max="1" width="5.7109375" customWidth="1"/>
    <col min="2" max="2" width="7.140625" customWidth="1"/>
    <col min="3" max="4" width="8.5703125" customWidth="1"/>
    <col min="5" max="5" width="12.85546875" customWidth="1"/>
    <col min="6" max="6" width="14.28515625" customWidth="1"/>
    <col min="7" max="7" width="7.140625" customWidth="1"/>
    <col min="8" max="8" width="5.7109375" customWidth="1"/>
    <col min="9" max="9" width="5" customWidth="1"/>
    <col min="10" max="11" width="12.85546875" customWidth="1"/>
    <col min="12" max="12" width="7.140625" customWidth="1"/>
  </cols>
  <sheetData>
    <row r="1" spans="1:14" ht="22.5" customHeight="1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4" ht="15" customHeight="1">
      <c r="A2" s="52" t="s">
        <v>10</v>
      </c>
      <c r="B2" s="52"/>
      <c r="C2" s="52"/>
      <c r="D2" s="52"/>
      <c r="E2" s="52"/>
      <c r="F2" s="10"/>
      <c r="G2" s="10"/>
      <c r="H2" s="53" t="s">
        <v>22</v>
      </c>
      <c r="I2" s="53"/>
      <c r="J2" s="54"/>
      <c r="K2" s="54"/>
      <c r="L2" s="10"/>
      <c r="M2" s="3"/>
      <c r="N2" s="3"/>
    </row>
    <row r="3" spans="1:14" ht="19.5" customHeight="1">
      <c r="A3" s="11"/>
      <c r="B3" s="11"/>
      <c r="C3" s="11"/>
      <c r="D3" s="11"/>
      <c r="E3" s="11"/>
      <c r="F3" s="9"/>
      <c r="G3" s="9"/>
      <c r="H3" s="53" t="s">
        <v>11</v>
      </c>
      <c r="I3" s="53"/>
      <c r="J3" s="55"/>
      <c r="K3" s="55"/>
      <c r="L3" s="55"/>
      <c r="M3" s="3"/>
      <c r="N3" s="3"/>
    </row>
    <row r="4" spans="1:14" ht="19.5" customHeight="1">
      <c r="A4" s="57" t="s">
        <v>6</v>
      </c>
      <c r="B4" s="57"/>
      <c r="C4" s="58"/>
      <c r="D4" s="58"/>
      <c r="E4" s="8"/>
      <c r="F4" s="1"/>
      <c r="G4" s="1"/>
      <c r="H4" s="57" t="s">
        <v>30</v>
      </c>
      <c r="I4" s="57"/>
      <c r="J4" s="59"/>
      <c r="K4" s="59"/>
      <c r="L4" s="59"/>
    </row>
    <row r="5" spans="1:14" ht="19.5" customHeight="1">
      <c r="A5" s="57" t="s">
        <v>5</v>
      </c>
      <c r="B5" s="57"/>
      <c r="C5" s="60"/>
      <c r="D5" s="60"/>
      <c r="E5" s="60"/>
      <c r="F5" s="60"/>
      <c r="G5" s="8"/>
      <c r="H5" s="57" t="s">
        <v>0</v>
      </c>
      <c r="I5" s="57"/>
      <c r="J5" s="60"/>
      <c r="K5" s="60"/>
      <c r="L5" s="60"/>
    </row>
    <row r="6" spans="1:14" ht="19.5" customHeight="1">
      <c r="A6" s="57" t="s">
        <v>18</v>
      </c>
      <c r="B6" s="57"/>
      <c r="C6" s="60"/>
      <c r="D6" s="60"/>
      <c r="E6" s="1"/>
      <c r="F6" s="4"/>
      <c r="G6" s="4"/>
      <c r="H6" s="61" t="s">
        <v>19</v>
      </c>
      <c r="I6" s="61"/>
      <c r="J6" s="7"/>
      <c r="K6" s="16"/>
      <c r="L6" s="7"/>
    </row>
    <row r="7" spans="1:14" ht="15" customHeight="1">
      <c r="A7" s="62" t="s">
        <v>7</v>
      </c>
      <c r="B7" s="63" t="s">
        <v>26</v>
      </c>
      <c r="C7" s="63"/>
      <c r="D7" s="63"/>
      <c r="E7" s="62" t="s">
        <v>28</v>
      </c>
      <c r="F7" s="62"/>
      <c r="G7" s="62"/>
      <c r="H7" s="62" t="s">
        <v>9</v>
      </c>
      <c r="I7" s="62" t="s">
        <v>4</v>
      </c>
      <c r="J7" s="62" t="s">
        <v>2</v>
      </c>
      <c r="K7" s="62" t="s">
        <v>23</v>
      </c>
      <c r="L7" s="62" t="s">
        <v>27</v>
      </c>
    </row>
    <row r="8" spans="1:14" ht="15" customHeight="1">
      <c r="A8" s="62"/>
      <c r="B8" s="2" t="s">
        <v>8</v>
      </c>
      <c r="C8" s="13" t="s">
        <v>20</v>
      </c>
      <c r="D8" s="12" t="s">
        <v>21</v>
      </c>
      <c r="E8" s="62"/>
      <c r="F8" s="62"/>
      <c r="G8" s="62"/>
      <c r="H8" s="62"/>
      <c r="I8" s="62"/>
      <c r="J8" s="62"/>
      <c r="K8" s="62"/>
      <c r="L8" s="62"/>
    </row>
    <row r="9" spans="1:14" ht="18" customHeight="1">
      <c r="A9" s="20"/>
      <c r="B9" s="21"/>
      <c r="C9" s="22"/>
      <c r="D9" s="23"/>
      <c r="E9" s="67"/>
      <c r="F9" s="68"/>
      <c r="G9" s="69"/>
      <c r="H9" s="24"/>
      <c r="I9" s="25"/>
      <c r="J9" s="26"/>
      <c r="K9" s="26" t="str">
        <f t="shared" ref="K9:K22" si="0">IF(AND(H9&lt;&gt;0,J9&lt;&gt;0),ROUNDDOWN(H9*J9,0),"")</f>
        <v/>
      </c>
      <c r="L9" s="27"/>
    </row>
    <row r="10" spans="1:14" ht="18" customHeight="1">
      <c r="A10" s="28"/>
      <c r="B10" s="29"/>
      <c r="C10" s="30"/>
      <c r="D10" s="31"/>
      <c r="E10" s="64"/>
      <c r="F10" s="65"/>
      <c r="G10" s="66"/>
      <c r="H10" s="32"/>
      <c r="I10" s="33"/>
      <c r="J10" s="34"/>
      <c r="K10" s="34" t="str">
        <f t="shared" si="0"/>
        <v/>
      </c>
      <c r="L10" s="35"/>
    </row>
    <row r="11" spans="1:14" ht="18" customHeight="1">
      <c r="A11" s="28"/>
      <c r="B11" s="29"/>
      <c r="C11" s="36"/>
      <c r="D11" s="31"/>
      <c r="E11" s="64"/>
      <c r="F11" s="65"/>
      <c r="G11" s="66"/>
      <c r="H11" s="32"/>
      <c r="I11" s="33"/>
      <c r="J11" s="34"/>
      <c r="K11" s="34" t="str">
        <f t="shared" si="0"/>
        <v/>
      </c>
      <c r="L11" s="35"/>
    </row>
    <row r="12" spans="1:14" ht="18" customHeight="1">
      <c r="A12" s="28"/>
      <c r="B12" s="29"/>
      <c r="C12" s="36"/>
      <c r="D12" s="31"/>
      <c r="E12" s="64"/>
      <c r="F12" s="65"/>
      <c r="G12" s="66"/>
      <c r="H12" s="32"/>
      <c r="I12" s="33"/>
      <c r="J12" s="34"/>
      <c r="K12" s="34" t="str">
        <f t="shared" si="0"/>
        <v/>
      </c>
      <c r="L12" s="35"/>
    </row>
    <row r="13" spans="1:14" ht="18" customHeight="1">
      <c r="A13" s="28"/>
      <c r="B13" s="29"/>
      <c r="C13" s="36"/>
      <c r="D13" s="31"/>
      <c r="E13" s="64"/>
      <c r="F13" s="65"/>
      <c r="G13" s="66"/>
      <c r="H13" s="32"/>
      <c r="I13" s="33"/>
      <c r="J13" s="34"/>
      <c r="K13" s="34" t="str">
        <f t="shared" si="0"/>
        <v/>
      </c>
      <c r="L13" s="35"/>
    </row>
    <row r="14" spans="1:14" ht="18" customHeight="1">
      <c r="A14" s="28"/>
      <c r="B14" s="29"/>
      <c r="C14" s="36"/>
      <c r="D14" s="31"/>
      <c r="E14" s="64"/>
      <c r="F14" s="65"/>
      <c r="G14" s="66"/>
      <c r="H14" s="32"/>
      <c r="I14" s="33"/>
      <c r="J14" s="34"/>
      <c r="K14" s="34" t="str">
        <f t="shared" si="0"/>
        <v/>
      </c>
      <c r="L14" s="35"/>
    </row>
    <row r="15" spans="1:14" ht="18" customHeight="1">
      <c r="A15" s="28"/>
      <c r="B15" s="29"/>
      <c r="C15" s="36"/>
      <c r="D15" s="31"/>
      <c r="E15" s="64"/>
      <c r="F15" s="65"/>
      <c r="G15" s="66"/>
      <c r="H15" s="32"/>
      <c r="I15" s="33"/>
      <c r="J15" s="34"/>
      <c r="K15" s="34" t="str">
        <f t="shared" si="0"/>
        <v/>
      </c>
      <c r="L15" s="35"/>
    </row>
    <row r="16" spans="1:14" ht="18" customHeight="1">
      <c r="A16" s="28"/>
      <c r="B16" s="29"/>
      <c r="C16" s="36"/>
      <c r="D16" s="31"/>
      <c r="E16" s="64"/>
      <c r="F16" s="65"/>
      <c r="G16" s="66"/>
      <c r="H16" s="32"/>
      <c r="I16" s="33"/>
      <c r="J16" s="34"/>
      <c r="K16" s="34" t="str">
        <f t="shared" si="0"/>
        <v/>
      </c>
      <c r="L16" s="35"/>
    </row>
    <row r="17" spans="1:12" ht="18" customHeight="1">
      <c r="A17" s="28"/>
      <c r="B17" s="29"/>
      <c r="C17" s="36"/>
      <c r="D17" s="31"/>
      <c r="E17" s="64"/>
      <c r="F17" s="65"/>
      <c r="G17" s="66"/>
      <c r="H17" s="32"/>
      <c r="I17" s="33"/>
      <c r="J17" s="34"/>
      <c r="K17" s="34" t="str">
        <f t="shared" si="0"/>
        <v/>
      </c>
      <c r="L17" s="35"/>
    </row>
    <row r="18" spans="1:12" ht="18" customHeight="1">
      <c r="A18" s="28"/>
      <c r="B18" s="29"/>
      <c r="C18" s="36"/>
      <c r="D18" s="31"/>
      <c r="E18" s="64"/>
      <c r="F18" s="65"/>
      <c r="G18" s="66"/>
      <c r="H18" s="32"/>
      <c r="I18" s="33"/>
      <c r="J18" s="34"/>
      <c r="K18" s="34" t="str">
        <f t="shared" si="0"/>
        <v/>
      </c>
      <c r="L18" s="35"/>
    </row>
    <row r="19" spans="1:12" ht="18" customHeight="1">
      <c r="A19" s="28"/>
      <c r="B19" s="29"/>
      <c r="C19" s="36"/>
      <c r="D19" s="31"/>
      <c r="E19" s="64"/>
      <c r="F19" s="65"/>
      <c r="G19" s="66"/>
      <c r="H19" s="32"/>
      <c r="I19" s="33"/>
      <c r="J19" s="34"/>
      <c r="K19" s="34" t="str">
        <f t="shared" si="0"/>
        <v/>
      </c>
      <c r="L19" s="35"/>
    </row>
    <row r="20" spans="1:12" ht="18" customHeight="1">
      <c r="A20" s="28"/>
      <c r="B20" s="29"/>
      <c r="C20" s="36"/>
      <c r="D20" s="31"/>
      <c r="E20" s="64"/>
      <c r="F20" s="65"/>
      <c r="G20" s="66"/>
      <c r="H20" s="32"/>
      <c r="I20" s="33"/>
      <c r="J20" s="34"/>
      <c r="K20" s="34" t="str">
        <f t="shared" si="0"/>
        <v/>
      </c>
      <c r="L20" s="35"/>
    </row>
    <row r="21" spans="1:12" ht="18" customHeight="1">
      <c r="A21" s="28"/>
      <c r="B21" s="29"/>
      <c r="C21" s="36"/>
      <c r="D21" s="31"/>
      <c r="E21" s="64"/>
      <c r="F21" s="65"/>
      <c r="G21" s="66"/>
      <c r="H21" s="32"/>
      <c r="I21" s="33"/>
      <c r="J21" s="34"/>
      <c r="K21" s="34" t="str">
        <f t="shared" si="0"/>
        <v/>
      </c>
      <c r="L21" s="35"/>
    </row>
    <row r="22" spans="1:12" ht="18" customHeight="1">
      <c r="A22" s="28"/>
      <c r="B22" s="29"/>
      <c r="C22" s="36"/>
      <c r="D22" s="31"/>
      <c r="E22" s="64"/>
      <c r="F22" s="65"/>
      <c r="G22" s="66"/>
      <c r="H22" s="32"/>
      <c r="I22" s="33"/>
      <c r="J22" s="34"/>
      <c r="K22" s="34" t="str">
        <f t="shared" si="0"/>
        <v/>
      </c>
      <c r="L22" s="35"/>
    </row>
    <row r="23" spans="1:12" ht="18" customHeight="1">
      <c r="A23" s="28"/>
      <c r="B23" s="29"/>
      <c r="C23" s="36"/>
      <c r="D23" s="31"/>
      <c r="E23" s="64"/>
      <c r="F23" s="65"/>
      <c r="G23" s="66"/>
      <c r="H23" s="32"/>
      <c r="I23" s="33"/>
      <c r="J23" s="34"/>
      <c r="K23" s="34" t="str">
        <f t="shared" ref="K23:K42" si="1">IF(AND(H23&lt;&gt;0,J23&lt;&gt;0),ROUNDDOWN(H23*J23,0),"")</f>
        <v/>
      </c>
      <c r="L23" s="35"/>
    </row>
    <row r="24" spans="1:12" ht="18" customHeight="1">
      <c r="A24" s="28"/>
      <c r="B24" s="29"/>
      <c r="C24" s="36"/>
      <c r="D24" s="31"/>
      <c r="E24" s="64"/>
      <c r="F24" s="65"/>
      <c r="G24" s="66"/>
      <c r="H24" s="32"/>
      <c r="I24" s="33"/>
      <c r="J24" s="34"/>
      <c r="K24" s="34" t="str">
        <f t="shared" si="1"/>
        <v/>
      </c>
      <c r="L24" s="35"/>
    </row>
    <row r="25" spans="1:12" ht="18" customHeight="1">
      <c r="A25" s="28"/>
      <c r="B25" s="29"/>
      <c r="C25" s="36"/>
      <c r="D25" s="31"/>
      <c r="E25" s="64"/>
      <c r="F25" s="65"/>
      <c r="G25" s="66"/>
      <c r="H25" s="32"/>
      <c r="I25" s="33"/>
      <c r="J25" s="34"/>
      <c r="K25" s="34" t="str">
        <f t="shared" si="1"/>
        <v/>
      </c>
      <c r="L25" s="35"/>
    </row>
    <row r="26" spans="1:12" ht="18" customHeight="1">
      <c r="A26" s="28"/>
      <c r="B26" s="29"/>
      <c r="C26" s="36"/>
      <c r="D26" s="31"/>
      <c r="E26" s="64"/>
      <c r="F26" s="65"/>
      <c r="G26" s="66"/>
      <c r="H26" s="32"/>
      <c r="I26" s="33"/>
      <c r="J26" s="34"/>
      <c r="K26" s="34" t="str">
        <f t="shared" si="1"/>
        <v/>
      </c>
      <c r="L26" s="35"/>
    </row>
    <row r="27" spans="1:12" ht="18" customHeight="1">
      <c r="A27" s="28"/>
      <c r="B27" s="29"/>
      <c r="C27" s="36"/>
      <c r="D27" s="31"/>
      <c r="E27" s="64"/>
      <c r="F27" s="65"/>
      <c r="G27" s="66"/>
      <c r="H27" s="32"/>
      <c r="I27" s="33"/>
      <c r="J27" s="34"/>
      <c r="K27" s="34" t="str">
        <f t="shared" si="1"/>
        <v/>
      </c>
      <c r="L27" s="35"/>
    </row>
    <row r="28" spans="1:12" ht="18" customHeight="1">
      <c r="A28" s="28"/>
      <c r="B28" s="29"/>
      <c r="C28" s="36"/>
      <c r="D28" s="31"/>
      <c r="E28" s="64"/>
      <c r="F28" s="65"/>
      <c r="G28" s="66"/>
      <c r="H28" s="32"/>
      <c r="I28" s="33"/>
      <c r="J28" s="34"/>
      <c r="K28" s="34" t="str">
        <f t="shared" si="1"/>
        <v/>
      </c>
      <c r="L28" s="35"/>
    </row>
    <row r="29" spans="1:12" ht="18" customHeight="1">
      <c r="A29" s="28"/>
      <c r="B29" s="29"/>
      <c r="C29" s="36"/>
      <c r="D29" s="31"/>
      <c r="E29" s="64"/>
      <c r="F29" s="65"/>
      <c r="G29" s="66"/>
      <c r="H29" s="32"/>
      <c r="I29" s="33"/>
      <c r="J29" s="34"/>
      <c r="K29" s="34" t="str">
        <f t="shared" si="1"/>
        <v/>
      </c>
      <c r="L29" s="35"/>
    </row>
    <row r="30" spans="1:12" ht="18" customHeight="1">
      <c r="A30" s="28"/>
      <c r="B30" s="29"/>
      <c r="C30" s="36"/>
      <c r="D30" s="31"/>
      <c r="E30" s="64"/>
      <c r="F30" s="65"/>
      <c r="G30" s="66"/>
      <c r="H30" s="32"/>
      <c r="I30" s="33"/>
      <c r="J30" s="34"/>
      <c r="K30" s="34" t="str">
        <f t="shared" si="1"/>
        <v/>
      </c>
      <c r="L30" s="35"/>
    </row>
    <row r="31" spans="1:12" ht="18" customHeight="1">
      <c r="A31" s="28"/>
      <c r="B31" s="29"/>
      <c r="C31" s="36"/>
      <c r="D31" s="31"/>
      <c r="E31" s="64"/>
      <c r="F31" s="65"/>
      <c r="G31" s="66"/>
      <c r="H31" s="32"/>
      <c r="I31" s="33"/>
      <c r="J31" s="34"/>
      <c r="K31" s="34" t="str">
        <f t="shared" si="1"/>
        <v/>
      </c>
      <c r="L31" s="35"/>
    </row>
    <row r="32" spans="1:12" ht="18" customHeight="1">
      <c r="A32" s="28"/>
      <c r="B32" s="29"/>
      <c r="C32" s="36"/>
      <c r="D32" s="31"/>
      <c r="E32" s="64"/>
      <c r="F32" s="65"/>
      <c r="G32" s="66"/>
      <c r="H32" s="32"/>
      <c r="I32" s="33"/>
      <c r="J32" s="34"/>
      <c r="K32" s="34" t="str">
        <f t="shared" si="1"/>
        <v/>
      </c>
      <c r="L32" s="35"/>
    </row>
    <row r="33" spans="1:12" ht="18" customHeight="1">
      <c r="A33" s="28"/>
      <c r="B33" s="29"/>
      <c r="C33" s="36"/>
      <c r="D33" s="31"/>
      <c r="E33" s="64"/>
      <c r="F33" s="65"/>
      <c r="G33" s="66"/>
      <c r="H33" s="32"/>
      <c r="I33" s="33"/>
      <c r="J33" s="34"/>
      <c r="K33" s="34" t="str">
        <f t="shared" si="1"/>
        <v/>
      </c>
      <c r="L33" s="35"/>
    </row>
    <row r="34" spans="1:12" ht="18" customHeight="1">
      <c r="A34" s="28"/>
      <c r="B34" s="29"/>
      <c r="C34" s="36"/>
      <c r="D34" s="31"/>
      <c r="E34" s="64"/>
      <c r="F34" s="65"/>
      <c r="G34" s="66"/>
      <c r="H34" s="32"/>
      <c r="I34" s="33"/>
      <c r="J34" s="34"/>
      <c r="K34" s="34" t="str">
        <f t="shared" si="1"/>
        <v/>
      </c>
      <c r="L34" s="35"/>
    </row>
    <row r="35" spans="1:12" ht="18" customHeight="1">
      <c r="A35" s="28"/>
      <c r="B35" s="29"/>
      <c r="C35" s="36"/>
      <c r="D35" s="31"/>
      <c r="E35" s="64"/>
      <c r="F35" s="65"/>
      <c r="G35" s="66"/>
      <c r="H35" s="32"/>
      <c r="I35" s="33"/>
      <c r="J35" s="34"/>
      <c r="K35" s="34" t="str">
        <f t="shared" si="1"/>
        <v/>
      </c>
      <c r="L35" s="35"/>
    </row>
    <row r="36" spans="1:12" ht="18" customHeight="1">
      <c r="A36" s="28"/>
      <c r="B36" s="29"/>
      <c r="C36" s="36"/>
      <c r="D36" s="31"/>
      <c r="E36" s="64"/>
      <c r="F36" s="65"/>
      <c r="G36" s="66"/>
      <c r="H36" s="32"/>
      <c r="I36" s="33"/>
      <c r="J36" s="34"/>
      <c r="K36" s="34" t="str">
        <f t="shared" si="1"/>
        <v/>
      </c>
      <c r="L36" s="35"/>
    </row>
    <row r="37" spans="1:12" ht="18" customHeight="1">
      <c r="A37" s="28"/>
      <c r="B37" s="29"/>
      <c r="C37" s="36"/>
      <c r="D37" s="31"/>
      <c r="E37" s="64"/>
      <c r="F37" s="65"/>
      <c r="G37" s="66"/>
      <c r="H37" s="32"/>
      <c r="I37" s="33"/>
      <c r="J37" s="34"/>
      <c r="K37" s="34" t="str">
        <f t="shared" si="1"/>
        <v/>
      </c>
      <c r="L37" s="35"/>
    </row>
    <row r="38" spans="1:12" ht="18" customHeight="1">
      <c r="A38" s="28"/>
      <c r="B38" s="29"/>
      <c r="C38" s="36"/>
      <c r="D38" s="31"/>
      <c r="E38" s="64"/>
      <c r="F38" s="65"/>
      <c r="G38" s="66"/>
      <c r="H38" s="32"/>
      <c r="I38" s="33"/>
      <c r="J38" s="34"/>
      <c r="K38" s="34" t="str">
        <f t="shared" si="1"/>
        <v/>
      </c>
      <c r="L38" s="35"/>
    </row>
    <row r="39" spans="1:12" ht="18" customHeight="1">
      <c r="A39" s="28"/>
      <c r="B39" s="29"/>
      <c r="C39" s="36"/>
      <c r="D39" s="31"/>
      <c r="E39" s="64"/>
      <c r="F39" s="65"/>
      <c r="G39" s="66"/>
      <c r="H39" s="32"/>
      <c r="I39" s="33"/>
      <c r="J39" s="34"/>
      <c r="K39" s="34" t="str">
        <f t="shared" si="1"/>
        <v/>
      </c>
      <c r="L39" s="35"/>
    </row>
    <row r="40" spans="1:12" ht="18" customHeight="1">
      <c r="A40" s="28"/>
      <c r="B40" s="29"/>
      <c r="C40" s="36"/>
      <c r="D40" s="31"/>
      <c r="E40" s="64"/>
      <c r="F40" s="65"/>
      <c r="G40" s="66"/>
      <c r="H40" s="32"/>
      <c r="I40" s="33"/>
      <c r="J40" s="34"/>
      <c r="K40" s="34" t="str">
        <f t="shared" si="1"/>
        <v/>
      </c>
      <c r="L40" s="35"/>
    </row>
    <row r="41" spans="1:12" ht="18" customHeight="1">
      <c r="A41" s="28"/>
      <c r="B41" s="29"/>
      <c r="C41" s="36"/>
      <c r="D41" s="31"/>
      <c r="E41" s="64"/>
      <c r="F41" s="65"/>
      <c r="G41" s="66"/>
      <c r="H41" s="32"/>
      <c r="I41" s="33"/>
      <c r="J41" s="34"/>
      <c r="K41" s="34" t="str">
        <f t="shared" si="1"/>
        <v/>
      </c>
      <c r="L41" s="35"/>
    </row>
    <row r="42" spans="1:12" ht="18" customHeight="1">
      <c r="A42" s="28"/>
      <c r="B42" s="29"/>
      <c r="C42" s="36"/>
      <c r="D42" s="31"/>
      <c r="E42" s="64"/>
      <c r="F42" s="65"/>
      <c r="G42" s="66"/>
      <c r="H42" s="32"/>
      <c r="I42" s="33"/>
      <c r="J42" s="34"/>
      <c r="K42" s="34" t="str">
        <f t="shared" si="1"/>
        <v/>
      </c>
      <c r="L42" s="35"/>
    </row>
    <row r="43" spans="1:12" ht="18" customHeight="1">
      <c r="A43" s="37"/>
      <c r="B43" s="38"/>
      <c r="C43" s="39"/>
      <c r="D43" s="40"/>
      <c r="E43" s="73"/>
      <c r="F43" s="74"/>
      <c r="G43" s="75"/>
      <c r="H43" s="41"/>
      <c r="I43" s="42"/>
      <c r="J43" s="43"/>
      <c r="K43" s="43" t="str">
        <f t="shared" ref="K43" si="2">IF(AND(H43&lt;&gt;0,J43&lt;&gt;0),ROUNDDOWN(H43*J43,0),"")</f>
        <v/>
      </c>
      <c r="L43" s="44"/>
    </row>
    <row r="44" spans="1:12" ht="18" customHeight="1">
      <c r="A44" s="14"/>
      <c r="B44" s="76" t="s">
        <v>14</v>
      </c>
      <c r="C44" s="76"/>
      <c r="D44" s="77">
        <f>SUMIF(I$9:I$43,"8％",K$9:K$43)</f>
        <v>0</v>
      </c>
      <c r="E44" s="77"/>
      <c r="F44" s="15" t="s">
        <v>32</v>
      </c>
      <c r="G44" s="77">
        <f>IF(D44=0,0,ROUND(D44*0.08,0))</f>
        <v>0</v>
      </c>
      <c r="H44" s="77"/>
      <c r="I44" s="78"/>
      <c r="J44" s="45" t="s">
        <v>12</v>
      </c>
      <c r="K44" s="17" t="str">
        <f>IF(SUM(K9:K43)&lt;&gt;0,SUM(K9:K43),"")</f>
        <v/>
      </c>
      <c r="L44" s="46"/>
    </row>
    <row r="45" spans="1:12" ht="18" customHeight="1">
      <c r="A45" s="14"/>
      <c r="B45" s="79" t="s">
        <v>15</v>
      </c>
      <c r="C45" s="79"/>
      <c r="D45" s="80">
        <f>SUMIF(I$9:I$43,"10％",K$9:K$43)</f>
        <v>0</v>
      </c>
      <c r="E45" s="80"/>
      <c r="F45" s="15" t="s">
        <v>32</v>
      </c>
      <c r="G45" s="80">
        <f>IF(D45=0,0,ROUND(D45*0.1,0))</f>
        <v>0</v>
      </c>
      <c r="H45" s="80"/>
      <c r="I45" s="81"/>
      <c r="J45" s="47" t="s">
        <v>1</v>
      </c>
      <c r="K45" s="18">
        <f>SUM(G44:I45)</f>
        <v>0</v>
      </c>
      <c r="L45" s="48"/>
    </row>
    <row r="46" spans="1:12" ht="18" customHeight="1">
      <c r="A46" s="6"/>
      <c r="B46" s="6"/>
      <c r="C46" s="6"/>
      <c r="D46" s="6"/>
      <c r="E46" s="6"/>
      <c r="F46" s="6"/>
      <c r="G46" s="6"/>
      <c r="H46" s="5"/>
      <c r="I46" s="5"/>
      <c r="J46" s="49" t="s">
        <v>13</v>
      </c>
      <c r="K46" s="19">
        <f>SUM(K44,K45)</f>
        <v>0</v>
      </c>
      <c r="L46" s="50"/>
    </row>
    <row r="47" spans="1:12" ht="16.5" customHeight="1">
      <c r="J47" s="70" t="s">
        <v>33</v>
      </c>
      <c r="K47" s="70"/>
      <c r="L47" s="70"/>
    </row>
  </sheetData>
  <mergeCells count="67">
    <mergeCell ref="J3:L3"/>
    <mergeCell ref="J4:L4"/>
    <mergeCell ref="J5:L5"/>
    <mergeCell ref="J2:K2"/>
    <mergeCell ref="H2:I2"/>
    <mergeCell ref="H3:I3"/>
    <mergeCell ref="H4:I4"/>
    <mergeCell ref="H5:I5"/>
    <mergeCell ref="H6:I6"/>
    <mergeCell ref="E39:G39"/>
    <mergeCell ref="E40:G40"/>
    <mergeCell ref="E41:G41"/>
    <mergeCell ref="E42:G42"/>
    <mergeCell ref="E29:G29"/>
    <mergeCell ref="E30:G30"/>
    <mergeCell ref="E31:G31"/>
    <mergeCell ref="E32:G32"/>
    <mergeCell ref="E33:G33"/>
    <mergeCell ref="E24:G24"/>
    <mergeCell ref="E25:G25"/>
    <mergeCell ref="E26:G26"/>
    <mergeCell ref="E27:G27"/>
    <mergeCell ref="E28:G28"/>
    <mergeCell ref="E19:G19"/>
    <mergeCell ref="E43:G43"/>
    <mergeCell ref="E34:G34"/>
    <mergeCell ref="E35:G35"/>
    <mergeCell ref="E36:G36"/>
    <mergeCell ref="E37:G37"/>
    <mergeCell ref="E38:G38"/>
    <mergeCell ref="E14:G14"/>
    <mergeCell ref="E15:G15"/>
    <mergeCell ref="E16:G16"/>
    <mergeCell ref="E17:G17"/>
    <mergeCell ref="E18:G18"/>
    <mergeCell ref="L7:L8"/>
    <mergeCell ref="B44:C44"/>
    <mergeCell ref="B45:C45"/>
    <mergeCell ref="D44:E44"/>
    <mergeCell ref="D45:E45"/>
    <mergeCell ref="G44:I44"/>
    <mergeCell ref="G45:I45"/>
    <mergeCell ref="E9:G9"/>
    <mergeCell ref="E10:G10"/>
    <mergeCell ref="E11:G11"/>
    <mergeCell ref="E12:G12"/>
    <mergeCell ref="E13:G13"/>
    <mergeCell ref="E20:G20"/>
    <mergeCell ref="E21:G21"/>
    <mergeCell ref="E22:G22"/>
    <mergeCell ref="E23:G23"/>
    <mergeCell ref="A1:L1"/>
    <mergeCell ref="A5:B5"/>
    <mergeCell ref="A6:B6"/>
    <mergeCell ref="J47:L47"/>
    <mergeCell ref="A2:E2"/>
    <mergeCell ref="C6:D6"/>
    <mergeCell ref="A4:B4"/>
    <mergeCell ref="B7:D7"/>
    <mergeCell ref="E7:G8"/>
    <mergeCell ref="A7:A8"/>
    <mergeCell ref="C4:D4"/>
    <mergeCell ref="C5:F5"/>
    <mergeCell ref="H7:H8"/>
    <mergeCell ref="I7:I8"/>
    <mergeCell ref="J7:J8"/>
    <mergeCell ref="K7:K8"/>
  </mergeCells>
  <phoneticPr fontId="2"/>
  <dataValidations count="2">
    <dataValidation type="list" allowBlank="1" showInputMessage="1" showErrorMessage="1" sqref="I10:I43" xr:uid="{15923548-8FEF-40A0-9FBB-EE6842349A9D}">
      <formula1>"10％,8%,非課税"</formula1>
    </dataValidation>
    <dataValidation type="list" allowBlank="1" showInputMessage="1" showErrorMessage="1" sqref="I9" xr:uid="{83CB1AA9-8619-46D7-B255-E6B83B6A0025}">
      <formula1>"10％,軽8%,非課税"</formula1>
    </dataValidation>
  </dataValidations>
  <pageMargins left="0.43307086614173229" right="0.19685039370078741" top="0.35433070866141736" bottom="0.19685039370078741" header="0.19685039370078741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請求書記入例</vt:lpstr>
      <vt:lpstr>請求書</vt:lpstr>
      <vt:lpstr>請求書!Print_Area</vt:lpstr>
      <vt:lpstr>請求書記入例!Print_Area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宏美 小針</cp:lastModifiedBy>
  <cp:lastPrinted>2023-09-01T08:47:51Z</cp:lastPrinted>
  <dcterms:created xsi:type="dcterms:W3CDTF">2009-05-27T23:29:50Z</dcterms:created>
  <dcterms:modified xsi:type="dcterms:W3CDTF">2023-09-06T05:55:29Z</dcterms:modified>
</cp:coreProperties>
</file>